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60" windowHeight="11325"/>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<sst xmlns="http://schemas.openxmlformats.org/spreadsheetml/2006/main" count="91" uniqueCount="56">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</sst>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773922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ארם גמולים - חברה לניהול קופות גמל בע''מ</v>
          </cell>
          <cell r="F13">
            <v>2018</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efreshError="1"/>
      <sheetData sheetId="6" refreshError="1"/>
      <sheetData sheetId="7" refreshError="1"/>
      <sheetData sheetId="8" refreshError="1"/>
      <sheetData sheetId="9">
        <row r="14">
          <cell r="D14">
            <v>1150</v>
          </cell>
          <cell r="E14">
            <v>1069</v>
          </cell>
          <cell r="F14">
            <v>79</v>
          </cell>
          <cell r="G14">
            <v>2</v>
          </cell>
          <cell r="H14">
            <v>0</v>
          </cell>
          <cell r="I14">
            <v>0</v>
          </cell>
          <cell r="K14">
            <v>0</v>
          </cell>
        </row>
      </sheetData>
      <sheetData sheetId="10" refreshError="1"/>
      <sheetData sheetId="11" refreshError="1"/>
      <sheetData sheetId="12">
        <row r="14">
          <cell r="D14">
            <v>1216</v>
          </cell>
          <cell r="E14">
            <v>1</v>
          </cell>
          <cell r="F14">
            <v>1085</v>
          </cell>
          <cell r="G14">
            <v>130</v>
          </cell>
          <cell r="K14">
            <v>14</v>
          </cell>
          <cell r="N14">
            <v>5</v>
          </cell>
          <cell r="O14">
            <v>8</v>
          </cell>
          <cell r="P14">
            <v>1</v>
          </cell>
          <cell r="R14">
            <v>77</v>
          </cell>
          <cell r="S14">
            <v>30</v>
          </cell>
          <cell r="T14">
            <v>12</v>
          </cell>
          <cell r="U14">
            <v>8</v>
          </cell>
          <cell r="W14">
            <v>8</v>
          </cell>
          <cell r="X14">
            <v>19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ColWidth="8"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8" style="3"/>
    <col min="31" max="16384" width="8"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ארם גמולים - חברה לניהול קופות גמל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2018</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0.92956521739130438</v>
      </c>
      <c r="E10" s="29">
        <f>IF('[1]נספח א4 - G'!$D$14=0,"",'[1]נספח א4 - G'!F14/'[1]נספח א4 - G'!$D$14)</f>
        <v>6.8695652173913047E-2</v>
      </c>
      <c r="F10" s="29">
        <f>IF('[1]נספח א4 - G'!$D$14=0,"",'[1]נספח א4 - G'!G14/'[1]נספח א4 - G'!$D$14)</f>
        <v>1.7391304347826088E-3</v>
      </c>
      <c r="G10" s="29">
        <f>IF('[1]נספח א4 - G'!$D$14=0,"",'[1]נספח א4 - G'!H14/'[1]נספח א4 - G'!$D$14)</f>
        <v>0</v>
      </c>
      <c r="H10" s="29">
        <f>IF('[1]נספח א4 - G'!$D$14=0,"",'[1]נספח א4 - G'!I14/'[1]נספח א4 - G'!$D$14)</f>
        <v>0</v>
      </c>
      <c r="I10" s="29">
        <f>IF('[1]נספח א4 - G'!$D$14=0,"",'[1]נספח א4 - G'!J14/'[1]נספח א4 - G'!$D$14)</f>
        <v>0</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ארם גמולים - חברה לניהול קופות גמל בע''מ</v>
      </c>
    </row>
    <row r="3" spans="2:23" ht="15.75" x14ac:dyDescent="0.25">
      <c r="B3" s="5" t="str">
        <f>CONCATENATE([1]הוראות!Z13,[1]הוראות!F13)</f>
        <v>הנתונים ביחידות בודדות לשנת 2018</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8.2236842105263153E-4</v>
      </c>
      <c r="E10" s="29">
        <f>IF('[1]נספח א5 - G'!$D$14=0,"",'[1]נספח א5 - G'!F14/'[1]נספח א5 - G'!$D$14)</f>
        <v>0.89226973684210531</v>
      </c>
      <c r="F10" s="29">
        <f>IF('[1]נספח א5 - G'!$D$14=0,"",'[1]נספח א5 - G'!G14/'[1]נספח א5 - G'!$D$14)</f>
        <v>0.1069078947368421</v>
      </c>
      <c r="G10" s="29">
        <f>IF('[1]נספח א5 - G'!$D$14=0,"",'[1]נספח א5 - G'!H14/'[1]נספח א5 - G'!$D$14)</f>
        <v>0</v>
      </c>
      <c r="H10" s="29">
        <f>IF('[1]נספח א5 - G'!$D$14=0,"",'[1]נספח א5 - G'!I14/'[1]נספח א5 - G'!$D$14)</f>
        <v>0</v>
      </c>
      <c r="I10" s="29">
        <f>IF('[1]נספח א5 - G'!$D$14=0,"",'[1]נספח א5 - G'!J14/'[1]נספח א5 - G'!$D$14)</f>
        <v>0</v>
      </c>
      <c r="J10" s="29">
        <f>IF('[1]נספח א5 - G'!$K$14=0,"",'[1]נספח א5 - G'!K14/'[1]נספח א5 - G'!$K$14)</f>
        <v>1</v>
      </c>
      <c r="K10" s="29">
        <f>IF('[1]נספח א5 - G'!$K$14=0,"",'[1]נספח א5 - G'!L14/'[1]נספח א5 - G'!$K$14)</f>
        <v>0</v>
      </c>
      <c r="L10" s="29">
        <f>IF('[1]נספח א5 - G'!$K$14=0,"",'[1]נספח א5 - G'!M14/'[1]נספח א5 - G'!$K$14)</f>
        <v>0</v>
      </c>
      <c r="M10" s="29">
        <f>IF('[1]נספח א5 - G'!$K$14=0,"",'[1]נספח א5 - G'!N14/'[1]נספח א5 - G'!$K$14)</f>
        <v>0.35714285714285715</v>
      </c>
      <c r="N10" s="29">
        <f>IF('[1]נספח א5 - G'!$K$14=0,"",'[1]נספח א5 - G'!O14/'[1]נספח א5 - G'!$K$14)</f>
        <v>0.5714285714285714</v>
      </c>
      <c r="O10" s="29">
        <f>IF('[1]נספח א5 - G'!$K$14=0,"",'[1]נספח א5 - G'!P14/'[1]נספח א5 - G'!$K$14)</f>
        <v>7.1428571428571425E-2</v>
      </c>
      <c r="P10" s="29">
        <f>IF('[1]נספח א5 - G'!$K$14=0,"",'[1]נספח א5 - G'!Q14/'[1]נספח א5 - G'!$K$14)</f>
        <v>0</v>
      </c>
      <c r="Q10" s="29">
        <f>IF('[1]נספח א5 - G'!$R$14=0,"",'[1]נספח א5 - G'!R14/'[1]נספח א5 - G'!$R$14)</f>
        <v>1</v>
      </c>
      <c r="R10" s="29">
        <f>IF('[1]נספח א5 - G'!$R$14=0,"",'[1]נספח א5 - G'!S14/'[1]נספח א5 - G'!$R$14)</f>
        <v>0.38961038961038963</v>
      </c>
      <c r="S10" s="29">
        <f>IF('[1]נספח א5 - G'!$R$14=0,"",'[1]נספח א5 - G'!T14/'[1]נספח א5 - G'!$R$14)</f>
        <v>0.15584415584415584</v>
      </c>
      <c r="T10" s="29">
        <f>IF('[1]נספח א5 - G'!$R$14=0,"",'[1]נספח א5 - G'!U14/'[1]נספח א5 - G'!$R$14)</f>
        <v>0.1038961038961039</v>
      </c>
      <c r="U10" s="29">
        <f>IF('[1]נספח א5 - G'!$R$14=0,"",'[1]נספח א5 - G'!V14/'[1]נספח א5 - G'!$R$14)</f>
        <v>0</v>
      </c>
      <c r="V10" s="29">
        <f>IF('[1]נספח א5 - G'!$R$14=0,"",'[1]נספח א5 - G'!W14/'[1]נספח א5 - G'!$R$14)</f>
        <v>0.1038961038961039</v>
      </c>
      <c r="W10" s="30">
        <f>IF('[1]נספח א5 - G'!$R$14=0,"",'[1]נספח א5 - G'!X14/'[1]נספח א5 - G'!$R$14)</f>
        <v>0.24675324675324675</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Alberto</cp:lastModifiedBy>
  <dcterms:created xsi:type="dcterms:W3CDTF">2019-05-30T05:33:11Z</dcterms:created>
  <dcterms:modified xsi:type="dcterms:W3CDTF">2019-05-30T05:34:47Z</dcterms:modified>
</cp:coreProperties>
</file>