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20" activeTab="0"/>
  </bookViews>
  <sheets>
    <sheet name="מדיניות צפויה מסלול 50-60" sheetId="1" r:id="rId1"/>
    <sheet name="מדיניות צפויה למסלול עד 50" sheetId="2" r:id="rId2"/>
    <sheet name="מדיניות צפויה למסלול 60+" sheetId="3" r:id="rId3"/>
  </sheets>
  <externalReferences>
    <externalReference r:id="rId6"/>
  </externalReferences>
  <definedNames>
    <definedName name="About" localSheetId="0">'מדיניות צפויה מסלול 50-60'!$C$19</definedName>
    <definedName name="_xlnm.Print_Area" localSheetId="2">'מדיניות צפויה למסלול 60+'!$A$1:$K$21</definedName>
    <definedName name="_xlnm.Print_Area" localSheetId="1">'מדיניות צפויה למסלול עד 50'!$A$1:$L$23</definedName>
    <definedName name="_xlnm.Print_Area" localSheetId="0">'מדיניות צפויה מסלול 50-60'!$B$1:$L$22</definedName>
  </definedNames>
  <calcPr fullCalcOnLoad="1"/>
</workbook>
</file>

<file path=xl/sharedStrings.xml><?xml version="1.0" encoding="utf-8"?>
<sst xmlns="http://schemas.openxmlformats.org/spreadsheetml/2006/main" count="105" uniqueCount="52">
  <si>
    <t>אפיק השקעה</t>
  </si>
  <si>
    <t>טווח סטיה</t>
  </si>
  <si>
    <t>מדד ייחוס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</si>
  <si>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</si>
  <si>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</si>
  <si>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</si>
  <si>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</si>
  <si>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</si>
  <si>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</si>
  <si>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</si>
  <si>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</si>
  <si>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</si>
  <si>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</si>
  <si>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</si>
  <si>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</si>
  <si>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>טווח סטייה</t>
  </si>
  <si>
    <t>מניות</t>
  </si>
  <si>
    <t>6% +/-</t>
  </si>
  <si>
    <t>אג"ח ממשלתי</t>
  </si>
  <si>
    <t>5% +/-</t>
  </si>
  <si>
    <t>אג"ח קונצרני</t>
  </si>
  <si>
    <t>אחר (קרנות השקעה פרטיות, קרנות נדל"ן, מכשירים מובנים, סחורות)</t>
  </si>
  <si>
    <t>עו"ש, פר"י, פק"מ</t>
  </si>
  <si>
    <t xml:space="preserve">התערבות ידנית </t>
  </si>
  <si>
    <t>שיעו חשיפה ל 18.01.16</t>
  </si>
  <si>
    <t>ארם - מדיניות צפויה למסלול המותאם לגילאים 50 עד 60</t>
  </si>
  <si>
    <t>ארם - מדיניות צפויה למסלול המותאם לגילאים 60 +</t>
  </si>
  <si>
    <t>ארם - מדיניות צפויה למסלול המותאם לגילאים עד 50</t>
  </si>
  <si>
    <t>0%-6%</t>
  </si>
  <si>
    <t xml:space="preserve">סה"כ החשיפה הכוללת יכול להיות שונה מ- 100% ולהגיע עד ל- 110% במידה ויש חשיפה לנכסים מסוימים כגון נגזרים </t>
  </si>
  <si>
    <t>***</t>
  </si>
  <si>
    <t>56%-68%</t>
  </si>
  <si>
    <t>9%-21%</t>
  </si>
  <si>
    <t>22%-34%</t>
  </si>
  <si>
    <t>שיעור חשיפה רצוי לשנת 2021</t>
  </si>
  <si>
    <t>8%-18%</t>
  </si>
  <si>
    <t>10%-20%</t>
  </si>
  <si>
    <t>גבולות שיעור
החשיפה הצפויה 2022</t>
  </si>
  <si>
    <t xml:space="preserve">     מדד ת"א 125 - 30% 
    MSCI AC - 70% </t>
  </si>
  <si>
    <t>ממשלתי שקלי 2-5 שנים- 50% 
ממשלתי צמוד 2-5 שנים - 50%</t>
  </si>
  <si>
    <t xml:space="preserve">    מדד תל בונד 60 - 50%
תל בונד שקלי - 50%</t>
  </si>
  <si>
    <t>40%-52%</t>
  </si>
  <si>
    <t>10%-22%</t>
  </si>
  <si>
    <t>12%-22%</t>
  </si>
  <si>
    <t>15%-27%</t>
  </si>
  <si>
    <t>18%-30%</t>
  </si>
  <si>
    <t>23%-33%</t>
  </si>
  <si>
    <t>24%-36%</t>
  </si>
  <si>
    <t>0%-10%</t>
  </si>
  <si>
    <t>12%-24%</t>
  </si>
  <si>
    <t>שיעור חשיפה נכון ליום 30.12.2021</t>
  </si>
  <si>
    <t>מדיניות צפויה לשנת 2022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</si>
</sst>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;\-&quot;₪&quot;#,##0"/>
    <numFmt numFmtId="165" formatCode="&quot;₪&quot;#,##0;[Red]\-&quot;₪&quot;#,##0"/>
    <numFmt numFmtId="166" formatCode="&quot;₪&quot;#,##0.00;\-&quot;₪&quot;#,##0.00"/>
    <numFmt numFmtId="167" formatCode="&quot;₪&quot;#,##0.00;[Red]\-&quot;₪&quot;#,##0.00"/>
    <numFmt numFmtId="168" formatCode="_-&quot;₪&quot;* #,##0_-;\-&quot;₪&quot;* #,##0_-;_-&quot;₪&quot;* &quot;-&quot;_-;_-@_-"/>
    <numFmt numFmtId="169" formatCode="_-* #,##0_-;\-* #,##0_-;_-* &quot;-&quot;_-;_-@_-"/>
    <numFmt numFmtId="170" formatCode="_-&quot;₪&quot;* #,##0.00_-;\-&quot;₪&quot;* #,##0.00_-;_-&quot;₪&quot;* &quot;-&quot;??_-;_-@_-"/>
    <numFmt numFmtId="171" formatCode="_-* #,##0.00_-;\-* #,##0.00_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2"/>
      <name val="David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8"/>
      <color indexed="56"/>
      <name val="Times New Roman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4"/>
      <color indexed="8"/>
      <name val="David"/>
      <family val="2"/>
    </font>
    <font>
      <sz val="11"/>
      <color indexed="8"/>
      <name val="David"/>
      <family val="2"/>
    </font>
    <font>
      <i/>
      <sz val="11"/>
      <color indexed="8"/>
      <name val="David"/>
      <family val="2"/>
    </font>
    <font>
      <i/>
      <u val="single"/>
      <sz val="11"/>
      <color indexed="8"/>
      <name val="David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u val="single"/>
      <sz val="14"/>
      <color theme="1"/>
      <name val="David"/>
      <family val="2"/>
    </font>
    <font>
      <sz val="11"/>
      <color theme="1"/>
      <name val="David"/>
      <family val="2"/>
    </font>
    <font>
      <i/>
      <sz val="11"/>
      <color rgb="FF000000"/>
      <name val="David"/>
      <family val="2"/>
    </font>
    <font>
      <i/>
      <sz val="11"/>
      <color theme="1"/>
      <name val="David"/>
      <family val="2"/>
    </font>
    <font>
      <i/>
      <u val="single"/>
      <sz val="11"/>
      <color rgb="FF000000"/>
      <name val="David"/>
      <family val="2"/>
    </font>
    <font>
      <i/>
      <sz val="11"/>
      <color rgb="FF000000"/>
      <name val="Calibri"/>
      <family val="2"/>
    </font>
    <font>
      <i/>
      <sz val="11"/>
      <color rgb="FF000000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1" applyNumberFormat="0" applyAlignment="0" applyProtection="0"/>
    <xf numFmtId="0" fontId="38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7" fillId="0" borderId="9" applyNumberFormat="0" applyFill="0" applyAlignment="0" applyProtection="0"/>
    <xf numFmtId="0" fontId="45" fillId="27" borderId="8" applyNumberFormat="0" applyAlignment="0" applyProtection="0"/>
    <xf numFmtId="41" fontId="0" fillId="0" borderId="0" applyFont="0" applyFill="0" applyBorder="0" applyAlignment="0" applyProtection="0"/>
    <xf numFmtId="0" fontId="42" fillId="30" borderId="1" applyNumberFormat="0" applyAlignment="0" applyProtection="0"/>
    <xf numFmtId="0" fontId="34" fillId="26" borderId="0" applyNumberFormat="0" applyBorder="0" applyAlignment="0" applyProtection="0"/>
    <xf numFmtId="0" fontId="36" fillId="28" borderId="2" applyNumberFormat="0" applyAlignment="0" applyProtection="0"/>
    <xf numFmtId="0" fontId="43" fillId="0" borderId="6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22" fontId="0" fillId="0" borderId="0" xfId="0" applyNumberForma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 readingOrder="2"/>
    </xf>
    <xf numFmtId="0" fontId="55" fillId="0" borderId="0" xfId="0" applyFont="1" applyBorder="1" applyAlignment="1">
      <alignment horizontal="right" vertical="center" readingOrder="2"/>
    </xf>
    <xf numFmtId="0" fontId="59" fillId="0" borderId="0" xfId="0" applyFont="1" applyBorder="1" applyAlignment="1">
      <alignment horizontal="right" vertical="center" readingOrder="2"/>
    </xf>
    <xf numFmtId="0" fontId="58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right" vertical="center" readingOrder="2"/>
    </xf>
    <xf numFmtId="9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10" fontId="5" fillId="0" borderId="12" xfId="0" applyNumberFormat="1" applyFont="1" applyFill="1" applyBorder="1" applyAlignment="1">
      <alignment horizontal="center" vertical="center"/>
    </xf>
    <xf numFmtId="9" fontId="2" fillId="0" borderId="10" xfId="74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  <cellStyle name="הדגשה1" xfId="79"/>
    <cellStyle name="הדגשה2" xfId="80"/>
    <cellStyle name="הדגשה3" xfId="81"/>
    <cellStyle name="הדגשה4" xfId="82"/>
    <cellStyle name="הדגשה5" xfId="83"/>
    <cellStyle name="הדגשה6" xfId="84"/>
    <cellStyle name="הערה" xfId="85"/>
    <cellStyle name="חישוב" xfId="86"/>
    <cellStyle name="טוב" xfId="87"/>
    <cellStyle name="טקסט אזהרה" xfId="88"/>
    <cellStyle name="טקסט הסברי" xfId="89"/>
    <cellStyle name="כותרת" xfId="90"/>
    <cellStyle name="כותרת 1" xfId="91"/>
    <cellStyle name="כותרת 2" xfId="92"/>
    <cellStyle name="כותרת 3" xfId="93"/>
    <cellStyle name="כותרת 4" xfId="94"/>
    <cellStyle name="Currency [0]" xfId="95"/>
    <cellStyle name="ניטראלי" xfId="96"/>
    <cellStyle name="סה&quot;כ" xfId="97"/>
    <cellStyle name="פלט" xfId="98"/>
    <cellStyle name="Comma [0]" xfId="99"/>
    <cellStyle name="קלט" xfId="100"/>
    <cellStyle name="רע" xfId="101"/>
    <cellStyle name="תא מסומן" xfId="102"/>
    <cellStyle name="תא מקושר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1\AppData\Local\Temp\Rar$DIa13964.502\ExcelPlu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lpTxt"/>
      <sheetName val="tPl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C34"/>
  <sheetViews>
    <sheetView rightToLeft="1" tabSelected="1" zoomScalePageLayoutView="0" workbookViewId="0" topLeftCell="B3">
      <selection activeCell="F5" sqref="F5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6.421875" style="1" customWidth="1"/>
    <col min="4" max="4" width="15.57421875" style="1" customWidth="1"/>
    <col min="5" max="5" width="15.57421875" style="1" hidden="1" customWidth="1"/>
    <col min="6" max="6" width="16.421875" style="1" bestFit="1" customWidth="1"/>
    <col min="7" max="8" width="15.57421875" style="1" customWidth="1"/>
    <col min="9" max="9" width="32.421875" style="1" customWidth="1"/>
    <col min="10" max="10" width="14.421875" style="1" customWidth="1"/>
    <col min="11" max="11" width="23.8515625" style="1" customWidth="1"/>
    <col min="12" max="12" width="11.57421875" style="1" customWidth="1"/>
    <col min="13" max="13" width="17.421875" style="1" customWidth="1"/>
    <col min="14" max="14" width="31.421875" style="1" customWidth="1"/>
    <col min="15" max="16384" width="9.00390625" style="1" customWidth="1"/>
  </cols>
  <sheetData>
    <row r="1" ht="14.25">
      <c r="I1" s="18">
        <f ca="1">NOW()</f>
        <v>44571.61982013889</v>
      </c>
    </row>
    <row r="2" spans="3:13" ht="14.25" customHeight="1">
      <c r="C2" s="45" t="s">
        <v>25</v>
      </c>
      <c r="D2" s="45"/>
      <c r="E2" s="45"/>
      <c r="F2" s="45"/>
      <c r="G2" s="45"/>
      <c r="H2" s="45"/>
      <c r="I2" s="45"/>
      <c r="J2" s="20"/>
      <c r="K2" s="20"/>
      <c r="M2" s="3"/>
    </row>
    <row r="3" spans="3:14" ht="14.25" customHeight="1">
      <c r="C3" s="45"/>
      <c r="D3" s="45"/>
      <c r="E3" s="45"/>
      <c r="F3" s="45"/>
      <c r="G3" s="45"/>
      <c r="H3" s="45"/>
      <c r="I3" s="45"/>
      <c r="J3" s="20"/>
      <c r="K3" s="20"/>
      <c r="M3" s="3"/>
      <c r="N3" s="7"/>
    </row>
    <row r="4" spans="3:13" ht="14.25">
      <c r="C4"/>
      <c r="D4"/>
      <c r="E4"/>
      <c r="F4"/>
      <c r="G4"/>
      <c r="H4"/>
      <c r="I4"/>
      <c r="J4"/>
      <c r="K4"/>
      <c r="L4"/>
      <c r="M4"/>
    </row>
    <row r="5" spans="3:9" ht="50.25" customHeight="1">
      <c r="C5" s="10" t="s">
        <v>0</v>
      </c>
      <c r="D5" s="11" t="s">
        <v>50</v>
      </c>
      <c r="E5" s="11" t="s">
        <v>34</v>
      </c>
      <c r="F5" s="11" t="s">
        <v>51</v>
      </c>
      <c r="G5" s="11" t="s">
        <v>15</v>
      </c>
      <c r="H5" s="11" t="s">
        <v>37</v>
      </c>
      <c r="I5" s="11" t="s">
        <v>2</v>
      </c>
    </row>
    <row r="6" spans="3:9" ht="39.75" customHeight="1">
      <c r="C6" s="12" t="s">
        <v>16</v>
      </c>
      <c r="D6" s="40">
        <v>0.4787</v>
      </c>
      <c r="E6" s="15">
        <v>0.44</v>
      </c>
      <c r="F6" s="15">
        <v>0.46</v>
      </c>
      <c r="G6" s="14" t="s">
        <v>17</v>
      </c>
      <c r="H6" s="14" t="s">
        <v>41</v>
      </c>
      <c r="I6" s="44" t="s">
        <v>38</v>
      </c>
    </row>
    <row r="7" spans="3:12" ht="48" customHeight="1">
      <c r="C7" s="12" t="s">
        <v>18</v>
      </c>
      <c r="D7" s="41">
        <v>0.0934</v>
      </c>
      <c r="E7" s="15">
        <v>0.13</v>
      </c>
      <c r="F7" s="15">
        <v>0.15</v>
      </c>
      <c r="G7" s="14" t="s">
        <v>19</v>
      </c>
      <c r="H7" s="14" t="s">
        <v>36</v>
      </c>
      <c r="I7" s="44" t="s">
        <v>39</v>
      </c>
      <c r="L7" s="19"/>
    </row>
    <row r="8" spans="3:9" ht="69" customHeight="1">
      <c r="C8" s="12" t="s">
        <v>20</v>
      </c>
      <c r="D8" s="42">
        <v>0.1745</v>
      </c>
      <c r="E8" s="15">
        <v>0.23</v>
      </c>
      <c r="F8" s="15">
        <v>0.16</v>
      </c>
      <c r="G8" s="14" t="s">
        <v>17</v>
      </c>
      <c r="H8" s="14" t="s">
        <v>42</v>
      </c>
      <c r="I8" s="44" t="s">
        <v>40</v>
      </c>
    </row>
    <row r="9" spans="3:9" ht="54.75" customHeight="1">
      <c r="C9" s="12" t="s">
        <v>21</v>
      </c>
      <c r="D9" s="41">
        <v>0.1506</v>
      </c>
      <c r="E9" s="15">
        <v>0.15</v>
      </c>
      <c r="F9" s="15">
        <v>0.17</v>
      </c>
      <c r="G9" s="14" t="s">
        <v>19</v>
      </c>
      <c r="H9" s="14" t="s">
        <v>43</v>
      </c>
      <c r="I9" s="14"/>
    </row>
    <row r="10" spans="3:9" ht="38.25" customHeight="1">
      <c r="C10" s="13" t="s">
        <v>22</v>
      </c>
      <c r="D10" s="41">
        <v>0.102</v>
      </c>
      <c r="E10" s="15">
        <v>0.06</v>
      </c>
      <c r="F10" s="15">
        <v>0.06</v>
      </c>
      <c r="G10" s="14"/>
      <c r="H10" s="14"/>
      <c r="I10" s="13" t="s">
        <v>8</v>
      </c>
    </row>
    <row r="11" spans="3:9" ht="39" customHeight="1">
      <c r="C11" s="13" t="s">
        <v>6</v>
      </c>
      <c r="D11" s="43">
        <f>SUM(D6:D10)</f>
        <v>0.9992</v>
      </c>
      <c r="E11" s="14">
        <f>SUM(E6:E10)</f>
        <v>1.01</v>
      </c>
      <c r="F11" s="14">
        <f>SUM(F6:F10)</f>
        <v>1</v>
      </c>
      <c r="G11" s="14"/>
      <c r="H11" s="14"/>
      <c r="I11" s="16"/>
    </row>
    <row r="12" spans="3:9" ht="31.5" customHeight="1">
      <c r="C12" s="13" t="s">
        <v>7</v>
      </c>
      <c r="D12" s="15">
        <v>0.208</v>
      </c>
      <c r="E12" s="15">
        <v>0.23</v>
      </c>
      <c r="F12" s="15">
        <v>0.21</v>
      </c>
      <c r="G12" s="14" t="s">
        <v>17</v>
      </c>
      <c r="H12" s="14" t="s">
        <v>44</v>
      </c>
      <c r="I12" s="13"/>
    </row>
    <row r="13" spans="3:14" ht="14.25">
      <c r="C13" s="9"/>
      <c r="D13"/>
      <c r="E13"/>
      <c r="F13"/>
      <c r="G13"/>
      <c r="H13"/>
      <c r="I13"/>
      <c r="J13"/>
      <c r="K13"/>
      <c r="L13"/>
      <c r="M13"/>
      <c r="N13"/>
    </row>
    <row r="14" spans="2:29" ht="15.75">
      <c r="B14" s="1" t="s">
        <v>13</v>
      </c>
      <c r="C14" s="22" t="s">
        <v>23</v>
      </c>
      <c r="D14" s="22"/>
      <c r="E14" s="22"/>
      <c r="F14" s="22"/>
      <c r="G14" s="22"/>
      <c r="H14" s="22"/>
      <c r="I14" s="22"/>
      <c r="J14" s="22"/>
      <c r="K14" s="23"/>
      <c r="L14" s="23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2:29" ht="15.75">
      <c r="B15" s="1" t="s">
        <v>14</v>
      </c>
      <c r="C15" s="25" t="s">
        <v>10</v>
      </c>
      <c r="D15" s="25"/>
      <c r="E15" s="25"/>
      <c r="F15" s="25"/>
      <c r="G15" s="25"/>
      <c r="H15" s="25"/>
      <c r="I15" s="25"/>
      <c r="J15" s="25"/>
      <c r="K15" s="23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2:29" ht="15">
      <c r="B16" s="1" t="s">
        <v>30</v>
      </c>
      <c r="C16" s="37" t="s">
        <v>29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3:29" ht="12.75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3:29" ht="12.75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3:29" ht="18.75">
      <c r="C19" s="2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3:29" ht="15">
      <c r="C20" s="27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3:29" ht="15">
      <c r="C21" s="2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3:29" ht="15">
      <c r="C22" s="2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3:29" ht="15">
      <c r="C23" s="28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3:29" ht="15">
      <c r="C24" s="29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3:29" ht="15">
      <c r="C25" s="30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3:29" ht="15">
      <c r="C26" s="31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3:29" ht="15">
      <c r="C27" s="31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3:29" ht="15">
      <c r="C28" s="32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3:29" ht="15">
      <c r="C29" s="31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3:29" ht="15">
      <c r="C30" s="3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3:29" ht="15">
      <c r="C31" s="31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3:29" ht="15">
      <c r="C32" s="3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3:29" ht="15">
      <c r="C33" s="3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3:29" ht="12.75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</sheetData>
  <sheetProtection/>
  <mergeCells count="1">
    <mergeCell ref="C2:I3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"/>
  <sheetViews>
    <sheetView rightToLeft="1" zoomScalePageLayoutView="0" workbookViewId="0" topLeftCell="A4">
      <selection activeCell="F9" sqref="F9"/>
    </sheetView>
  </sheetViews>
  <sheetFormatPr defaultColWidth="9.140625" defaultRowHeight="15"/>
  <cols>
    <col min="2" max="2" width="25.421875" style="0" customWidth="1"/>
    <col min="3" max="3" width="17.421875" style="0" hidden="1" customWidth="1"/>
    <col min="4" max="4" width="15.421875" style="0" customWidth="1"/>
    <col min="5" max="5" width="15.421875" style="0" hidden="1" customWidth="1"/>
    <col min="6" max="7" width="15.421875" style="0" customWidth="1"/>
    <col min="8" max="8" width="14.421875" style="0" customWidth="1"/>
    <col min="9" max="9" width="26.57421875" style="0" customWidth="1"/>
    <col min="10" max="10" width="4.421875" style="0" customWidth="1"/>
    <col min="11" max="11" width="3.00390625" style="0" customWidth="1"/>
    <col min="12" max="12" width="39.421875" style="0" hidden="1" customWidth="1"/>
    <col min="13" max="13" width="13.8515625" style="0" customWidth="1"/>
  </cols>
  <sheetData>
    <row r="1" ht="14.25">
      <c r="I1" s="18">
        <f ca="1">NOW()</f>
        <v>44571.61982013889</v>
      </c>
    </row>
    <row r="3" spans="2:9" ht="14.25">
      <c r="B3" s="45" t="s">
        <v>27</v>
      </c>
      <c r="C3" s="45"/>
      <c r="D3" s="45"/>
      <c r="E3" s="45"/>
      <c r="F3" s="45"/>
      <c r="G3" s="45"/>
      <c r="H3" s="45"/>
      <c r="I3" s="45"/>
    </row>
    <row r="4" spans="2:11" ht="14.25">
      <c r="B4" s="45"/>
      <c r="C4" s="45"/>
      <c r="D4" s="45"/>
      <c r="E4" s="45"/>
      <c r="F4" s="45"/>
      <c r="G4" s="45"/>
      <c r="H4" s="45"/>
      <c r="I4" s="45"/>
      <c r="J4" s="1"/>
      <c r="K4" s="1"/>
    </row>
    <row r="5" spans="2:12" ht="14.25" customHeight="1" hidden="1">
      <c r="B5" s="45" t="s">
        <v>27</v>
      </c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2:12" ht="14.25" customHeight="1" hidden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2:12" ht="14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4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9" ht="38.25">
      <c r="B9" s="10" t="s">
        <v>0</v>
      </c>
      <c r="C9" s="10" t="s">
        <v>24</v>
      </c>
      <c r="D9" s="11" t="str">
        <f>'מדיניות צפויה מסלול 50-60'!D5</f>
        <v>שיעור חשיפה נכון ליום 30.12.2021</v>
      </c>
      <c r="E9" s="11" t="s">
        <v>34</v>
      </c>
      <c r="F9" s="11" t="s">
        <v>51</v>
      </c>
      <c r="G9" s="11" t="s">
        <v>1</v>
      </c>
      <c r="H9" s="11" t="s">
        <v>37</v>
      </c>
      <c r="I9" s="10" t="s">
        <v>2</v>
      </c>
    </row>
    <row r="10" spans="2:9" ht="42" customHeight="1">
      <c r="B10" s="12" t="s">
        <v>3</v>
      </c>
      <c r="C10" s="12"/>
      <c r="D10" s="40">
        <v>0.6125</v>
      </c>
      <c r="E10" s="38">
        <v>0.62</v>
      </c>
      <c r="F10" s="38">
        <v>0.62</v>
      </c>
      <c r="G10" s="14" t="s">
        <v>17</v>
      </c>
      <c r="H10" s="14" t="s">
        <v>31</v>
      </c>
      <c r="I10" s="44" t="s">
        <v>38</v>
      </c>
    </row>
    <row r="11" spans="2:9" ht="42.75" customHeight="1">
      <c r="B11" s="13" t="s">
        <v>4</v>
      </c>
      <c r="C11" s="13"/>
      <c r="D11" s="41">
        <v>0.1169</v>
      </c>
      <c r="E11" s="39">
        <v>0.13</v>
      </c>
      <c r="F11" s="39">
        <v>0.13</v>
      </c>
      <c r="G11" s="14" t="s">
        <v>19</v>
      </c>
      <c r="H11" s="14" t="s">
        <v>35</v>
      </c>
      <c r="I11" s="44" t="s">
        <v>39</v>
      </c>
    </row>
    <row r="12" spans="2:9" ht="69" customHeight="1">
      <c r="B12" s="12" t="s">
        <v>5</v>
      </c>
      <c r="C12" s="12"/>
      <c r="D12" s="42">
        <v>0.124</v>
      </c>
      <c r="E12" s="38">
        <v>0.15</v>
      </c>
      <c r="F12" s="38">
        <v>0.15</v>
      </c>
      <c r="G12" s="14" t="s">
        <v>17</v>
      </c>
      <c r="H12" s="14" t="s">
        <v>32</v>
      </c>
      <c r="I12" s="44" t="s">
        <v>40</v>
      </c>
    </row>
    <row r="13" spans="2:9" ht="37.5" customHeight="1">
      <c r="B13" s="12" t="s">
        <v>11</v>
      </c>
      <c r="C13" s="12"/>
      <c r="D13" s="41">
        <v>0.0106</v>
      </c>
      <c r="E13" s="38">
        <v>0.01</v>
      </c>
      <c r="F13" s="38">
        <v>0.01</v>
      </c>
      <c r="G13" s="14" t="s">
        <v>19</v>
      </c>
      <c r="H13" s="14" t="s">
        <v>28</v>
      </c>
      <c r="I13" s="14"/>
    </row>
    <row r="14" spans="2:9" ht="30" customHeight="1">
      <c r="B14" s="13" t="s">
        <v>12</v>
      </c>
      <c r="C14" s="13"/>
      <c r="D14" s="41">
        <v>0.1358</v>
      </c>
      <c r="E14" s="39">
        <v>0.09</v>
      </c>
      <c r="F14" s="39">
        <v>0.09</v>
      </c>
      <c r="G14" s="14"/>
      <c r="H14" s="14"/>
      <c r="I14" s="13" t="s">
        <v>8</v>
      </c>
    </row>
    <row r="15" spans="2:9" ht="36" customHeight="1">
      <c r="B15" s="13" t="s">
        <v>6</v>
      </c>
      <c r="C15" s="13"/>
      <c r="D15" s="36">
        <f>SUM(D10:D14)</f>
        <v>0.9998000000000001</v>
      </c>
      <c r="E15" s="39">
        <f>SUM(E10:E14)</f>
        <v>1</v>
      </c>
      <c r="F15" s="39">
        <f>SUM(F10:F14)</f>
        <v>1</v>
      </c>
      <c r="G15" s="14"/>
      <c r="H15" s="14"/>
      <c r="I15" s="14"/>
    </row>
    <row r="16" spans="2:9" ht="33.75" customHeight="1">
      <c r="B16" s="13" t="s">
        <v>7</v>
      </c>
      <c r="C16" s="13"/>
      <c r="D16" s="15">
        <v>0.2419</v>
      </c>
      <c r="E16" s="39">
        <v>0.28</v>
      </c>
      <c r="F16" s="39">
        <v>0.24</v>
      </c>
      <c r="G16" s="14" t="s">
        <v>17</v>
      </c>
      <c r="H16" s="14" t="s">
        <v>45</v>
      </c>
      <c r="I16" s="14"/>
    </row>
    <row r="18" spans="1:7" ht="14.25">
      <c r="A18" s="1" t="s">
        <v>13</v>
      </c>
      <c r="B18" s="5" t="s">
        <v>9</v>
      </c>
      <c r="C18" s="5"/>
      <c r="D18" s="5"/>
      <c r="E18" s="5"/>
      <c r="F18" s="5"/>
      <c r="G18" s="5"/>
    </row>
    <row r="19" spans="1:7" ht="14.25">
      <c r="A19" s="1" t="s">
        <v>14</v>
      </c>
      <c r="B19" s="6" t="s">
        <v>10</v>
      </c>
      <c r="C19" s="6"/>
      <c r="D19" s="6"/>
      <c r="E19" s="6"/>
      <c r="F19" s="6"/>
      <c r="G19" s="6"/>
    </row>
    <row r="20" spans="1:2" ht="14.25">
      <c r="A20" s="1" t="s">
        <v>13</v>
      </c>
      <c r="B20" s="9" t="s">
        <v>23</v>
      </c>
    </row>
    <row r="23" ht="14.25">
      <c r="B23" s="1"/>
    </row>
  </sheetData>
  <sheetProtection/>
  <mergeCells count="2">
    <mergeCell ref="B5:L6"/>
    <mergeCell ref="B3:I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19"/>
  <sheetViews>
    <sheetView rightToLeft="1" zoomScalePageLayoutView="0" workbookViewId="0" topLeftCell="A1">
      <selection activeCell="G10" sqref="G10"/>
    </sheetView>
  </sheetViews>
  <sheetFormatPr defaultColWidth="9.140625" defaultRowHeight="15"/>
  <cols>
    <col min="1" max="1" width="7.421875" style="0" customWidth="1"/>
    <col min="2" max="2" width="28.421875" style="0" customWidth="1"/>
    <col min="3" max="3" width="19.421875" style="0" customWidth="1"/>
    <col min="4" max="4" width="15.421875" style="0" hidden="1" customWidth="1"/>
    <col min="5" max="6" width="15.421875" style="0" customWidth="1"/>
    <col min="7" max="7" width="12.421875" style="0" customWidth="1"/>
    <col min="8" max="8" width="30.421875" style="0" customWidth="1"/>
    <col min="9" max="9" width="12.421875" style="0" customWidth="1"/>
    <col min="10" max="10" width="26.140625" style="0" customWidth="1"/>
    <col min="11" max="11" width="7.421875" style="0" customWidth="1"/>
  </cols>
  <sheetData>
    <row r="2" spans="1:9" ht="15.75" customHeight="1">
      <c r="A2" s="1"/>
      <c r="B2" s="1"/>
      <c r="C2" s="1"/>
      <c r="D2" s="1"/>
      <c r="E2" s="1"/>
      <c r="F2" s="1"/>
      <c r="G2" s="1"/>
      <c r="H2" s="18">
        <f ca="1">NOW()</f>
        <v>44571.61982013889</v>
      </c>
      <c r="I2" s="1"/>
    </row>
    <row r="3" spans="1:10" ht="15.75" customHeight="1">
      <c r="A3" s="1"/>
      <c r="B3" s="1"/>
      <c r="C3" s="1"/>
      <c r="D3" s="1"/>
      <c r="E3" s="1"/>
      <c r="F3" s="1"/>
      <c r="G3" s="1"/>
      <c r="H3" s="1"/>
      <c r="I3" s="1"/>
      <c r="J3" s="18"/>
    </row>
    <row r="4" spans="1:11" ht="14.2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20"/>
    </row>
    <row r="5" spans="1:11" ht="14.25" customHeight="1">
      <c r="A5" s="1"/>
      <c r="B5" s="45" t="s">
        <v>26</v>
      </c>
      <c r="C5" s="45"/>
      <c r="D5" s="45"/>
      <c r="E5" s="45"/>
      <c r="F5" s="45"/>
      <c r="G5" s="45"/>
      <c r="H5" s="45"/>
      <c r="I5" s="20"/>
      <c r="J5" s="20"/>
      <c r="K5" s="20"/>
    </row>
    <row r="6" spans="1:11" ht="14.25" customHeight="1">
      <c r="A6" s="1"/>
      <c r="B6" s="45"/>
      <c r="C6" s="45"/>
      <c r="D6" s="45"/>
      <c r="E6" s="45"/>
      <c r="F6" s="45"/>
      <c r="G6" s="45"/>
      <c r="H6" s="45"/>
      <c r="I6" s="20"/>
      <c r="J6" s="20"/>
      <c r="K6" s="20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8" ht="38.25">
      <c r="A8" s="1"/>
      <c r="B8" s="10" t="s">
        <v>0</v>
      </c>
      <c r="C8" s="11" t="str">
        <f>'מדיניות צפויה מסלול 50-60'!D5</f>
        <v>שיעור חשיפה נכון ליום 30.12.2021</v>
      </c>
      <c r="D8" s="11" t="s">
        <v>51</v>
      </c>
      <c r="E8" s="11" t="s">
        <v>51</v>
      </c>
      <c r="F8" s="11" t="s">
        <v>1</v>
      </c>
      <c r="G8" s="11" t="s">
        <v>37</v>
      </c>
      <c r="H8" s="10" t="s">
        <v>2</v>
      </c>
    </row>
    <row r="9" spans="1:8" ht="50.25" customHeight="1">
      <c r="A9" s="1"/>
      <c r="B9" s="12" t="s">
        <v>3</v>
      </c>
      <c r="C9" s="40">
        <v>0.3022</v>
      </c>
      <c r="D9" s="21">
        <v>0.26</v>
      </c>
      <c r="E9" s="38">
        <v>0.28</v>
      </c>
      <c r="F9" s="14" t="s">
        <v>17</v>
      </c>
      <c r="G9" s="14" t="s">
        <v>33</v>
      </c>
      <c r="H9" s="44" t="s">
        <v>38</v>
      </c>
    </row>
    <row r="10" spans="1:8" ht="48.75" customHeight="1">
      <c r="A10" s="1"/>
      <c r="B10" s="12" t="s">
        <v>4</v>
      </c>
      <c r="C10" s="41">
        <v>0.2801</v>
      </c>
      <c r="D10" s="21">
        <v>0.3</v>
      </c>
      <c r="E10" s="39">
        <v>0.28</v>
      </c>
      <c r="F10" s="14" t="s">
        <v>19</v>
      </c>
      <c r="G10" s="14" t="s">
        <v>46</v>
      </c>
      <c r="H10" s="44" t="s">
        <v>39</v>
      </c>
    </row>
    <row r="11" spans="1:8" ht="64.5" customHeight="1">
      <c r="A11" s="1"/>
      <c r="B11" s="12" t="s">
        <v>5</v>
      </c>
      <c r="C11" s="42">
        <v>0.2749</v>
      </c>
      <c r="D11" s="21">
        <v>0.33</v>
      </c>
      <c r="E11" s="38">
        <v>0.3</v>
      </c>
      <c r="F11" s="14" t="s">
        <v>17</v>
      </c>
      <c r="G11" s="14" t="s">
        <v>47</v>
      </c>
      <c r="H11" s="44" t="s">
        <v>40</v>
      </c>
    </row>
    <row r="12" spans="1:8" ht="38.25" customHeight="1">
      <c r="A12" s="1"/>
      <c r="B12" s="12" t="s">
        <v>11</v>
      </c>
      <c r="C12" s="41">
        <v>0.0527</v>
      </c>
      <c r="D12" s="21">
        <v>0.03</v>
      </c>
      <c r="E12" s="38">
        <v>0.05</v>
      </c>
      <c r="F12" s="14" t="s">
        <v>19</v>
      </c>
      <c r="G12" s="14" t="s">
        <v>48</v>
      </c>
      <c r="H12" s="14"/>
    </row>
    <row r="13" spans="1:8" ht="40.5" customHeight="1">
      <c r="A13" s="1"/>
      <c r="B13" s="13" t="s">
        <v>12</v>
      </c>
      <c r="C13" s="41">
        <v>0.0907</v>
      </c>
      <c r="D13" s="15">
        <v>0.08</v>
      </c>
      <c r="E13" s="39">
        <v>0.09</v>
      </c>
      <c r="F13" s="14"/>
      <c r="G13" s="14"/>
      <c r="H13" s="13" t="s">
        <v>8</v>
      </c>
    </row>
    <row r="14" spans="1:8" ht="35.25" customHeight="1">
      <c r="A14" s="1"/>
      <c r="B14" s="13" t="s">
        <v>6</v>
      </c>
      <c r="C14" s="17">
        <f>SUM(C9:C13)</f>
        <v>1.0006</v>
      </c>
      <c r="D14" s="36">
        <f>SUM(D9:D13)</f>
        <v>1.0000000000000002</v>
      </c>
      <c r="E14" s="39">
        <f>SUM(E9:E13)</f>
        <v>1.0000000000000002</v>
      </c>
      <c r="F14" s="14"/>
      <c r="G14" s="14"/>
      <c r="H14" s="16"/>
    </row>
    <row r="15" spans="1:8" ht="26.25" customHeight="1">
      <c r="A15" s="1"/>
      <c r="B15" s="13" t="s">
        <v>7</v>
      </c>
      <c r="C15" s="17">
        <v>0.1899</v>
      </c>
      <c r="D15" s="15">
        <v>0.2</v>
      </c>
      <c r="E15" s="39">
        <v>0.18</v>
      </c>
      <c r="F15" s="14" t="s">
        <v>17</v>
      </c>
      <c r="G15" s="14" t="s">
        <v>49</v>
      </c>
      <c r="H15" s="16"/>
    </row>
    <row r="16" spans="1:11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>
      <c r="A17" s="1" t="s">
        <v>13</v>
      </c>
      <c r="B17" s="5" t="s">
        <v>9</v>
      </c>
      <c r="C17" s="5"/>
      <c r="D17" s="5"/>
      <c r="E17" s="5"/>
      <c r="F17" s="5"/>
      <c r="G17" s="2"/>
      <c r="H17" s="2"/>
      <c r="I17" s="2"/>
      <c r="J17" s="2"/>
      <c r="K17" s="2"/>
    </row>
    <row r="18" spans="1:11" ht="15.75">
      <c r="A18" s="1" t="s">
        <v>14</v>
      </c>
      <c r="B18" s="6" t="s">
        <v>10</v>
      </c>
      <c r="C18" s="6"/>
      <c r="D18" s="6"/>
      <c r="E18" s="6"/>
      <c r="F18" s="6"/>
      <c r="G18" s="2"/>
      <c r="H18" s="2"/>
      <c r="I18" s="2"/>
      <c r="J18" s="2"/>
      <c r="K18" s="2"/>
    </row>
    <row r="19" spans="1:6" ht="14.25">
      <c r="A19" s="1" t="s">
        <v>13</v>
      </c>
      <c r="B19" s="8" t="s">
        <v>23</v>
      </c>
      <c r="C19" s="8"/>
      <c r="D19" s="8"/>
      <c r="E19" s="8"/>
      <c r="F19" s="8"/>
    </row>
  </sheetData>
  <sheetProtection/>
  <mergeCells count="1">
    <mergeCell ref="B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user1</cp:lastModifiedBy>
  <cp:lastPrinted>2021-01-18T10:32:50Z</cp:lastPrinted>
  <dcterms:created xsi:type="dcterms:W3CDTF">2014-11-10T09:33:55Z</dcterms:created>
  <dcterms:modified xsi:type="dcterms:W3CDTF">2022-01-10T12:54:28Z</dcterms:modified>
  <cp:category/>
  <cp:version/>
  <cp:contentType/>
  <cp:contentStatus/>
</cp:coreProperties>
</file>